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Sheet1" sheetId="1" r:id="rId1"/>
    <sheet name="Varianc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I14" i="1" l="1"/>
  <c r="I15" i="1"/>
  <c r="I16" i="1"/>
  <c r="I17" i="1"/>
  <c r="I18" i="1"/>
  <c r="I13" i="1"/>
  <c r="H14" i="1"/>
  <c r="H15" i="1"/>
  <c r="H16" i="1"/>
  <c r="H17" i="1"/>
  <c r="H18" i="1"/>
  <c r="H13" i="1"/>
  <c r="G14" i="1"/>
  <c r="G15" i="1"/>
  <c r="G16" i="1"/>
  <c r="G17" i="1"/>
  <c r="G18" i="1"/>
  <c r="G13" i="1"/>
  <c r="F14" i="1"/>
  <c r="F15" i="1"/>
  <c r="F16" i="1"/>
  <c r="F17" i="1"/>
  <c r="F18" i="1"/>
  <c r="F13" i="1"/>
  <c r="E14" i="1" l="1"/>
  <c r="E15" i="1"/>
  <c r="E16" i="1"/>
  <c r="E17" i="1"/>
  <c r="E18" i="1"/>
  <c r="E13" i="1"/>
  <c r="D14" i="1"/>
  <c r="D15" i="1"/>
  <c r="D16" i="1"/>
  <c r="D17" i="1"/>
  <c r="D18" i="1"/>
  <c r="D13" i="1"/>
  <c r="B14" i="1"/>
  <c r="C14" i="1"/>
  <c r="B15" i="1"/>
  <c r="C15" i="1"/>
  <c r="B16" i="1"/>
  <c r="C16" i="1"/>
  <c r="B17" i="1"/>
  <c r="C17" i="1"/>
  <c r="B18" i="1"/>
  <c r="C18" i="1"/>
  <c r="C13" i="1"/>
  <c r="B13" i="1"/>
</calcChain>
</file>

<file path=xl/sharedStrings.xml><?xml version="1.0" encoding="utf-8"?>
<sst xmlns="http://schemas.openxmlformats.org/spreadsheetml/2006/main" count="40" uniqueCount="34">
  <si>
    <t>Alpheius Global Enterprises</t>
  </si>
  <si>
    <t>Shop Sales, First Quarter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</si>
  <si>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</si>
  <si>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</si>
  <si>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</si>
  <si>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</si>
  <si>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</si>
  <si>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</si>
  <si>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</si>
  <si>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</si>
  <si>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</si>
  <si>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</si>
  <si>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</si>
  <si>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</si>
  <si>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</si>
  <si>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Tuesday</t>
  </si>
  <si>
    <t>Wednesday</t>
  </si>
  <si>
    <t>Thursday</t>
  </si>
  <si>
    <t>Friday</t>
  </si>
  <si>
    <t>Saturday</t>
  </si>
  <si>
    <t>Sunday</t>
  </si>
  <si>
    <t>Count</t>
  </si>
  <si>
    <t>CountA</t>
  </si>
  <si>
    <t>CountBlank</t>
  </si>
  <si>
    <t>CountIf</t>
  </si>
  <si>
    <t>Mode</t>
  </si>
  <si>
    <t>Median</t>
  </si>
  <si>
    <t>Large</t>
  </si>
  <si>
    <t>Small</t>
  </si>
  <si>
    <t>Stdev</t>
  </si>
  <si>
    <t>Closed</t>
  </si>
  <si>
    <t>Test Scores</t>
  </si>
  <si>
    <t>Standard Deviation</t>
  </si>
  <si>
    <t xml:space="preserve">Variance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</si>
</sst>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A13" workbookViewId="0">
      <selection activeCell="K27" sqref="K27"/>
    </sheetView>
  </sheetViews>
  <sheetFormatPr defaultRowHeight="15" x14ac:dyDescent="0.25"/>
  <cols>
    <col min="1" max="1" width="17.140625" customWidth="1"/>
    <col min="2" max="2" width="9.140625" customWidth="1"/>
    <col min="4" max="4" width="11.85546875" bestFit="1" customWidth="1"/>
    <col min="5" max="5" width="8.140625" bestFit="1" customWidth="1"/>
    <col min="6" max="6" width="8" bestFit="1" customWidth="1"/>
    <col min="7" max="7" width="8.42578125" bestFit="1" customWidth="1"/>
    <col min="8" max="10" width="8" bestFit="1" customWidth="1"/>
  </cols>
  <sheetData>
    <row r="1" spans="1:14" ht="18.75" x14ac:dyDescent="0.3">
      <c r="A1" s="1" t="s">
        <v>0</v>
      </c>
    </row>
    <row r="2" spans="1:14" x14ac:dyDescent="0.25">
      <c r="A2" s="2" t="s">
        <v>1</v>
      </c>
    </row>
    <row r="4" spans="1:14" x14ac:dyDescent="0.2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3" t="s">
        <v>12</v>
      </c>
      <c r="M4" s="3" t="s">
        <v>13</v>
      </c>
      <c r="N4" s="3" t="s">
        <v>14</v>
      </c>
    </row>
    <row r="5" spans="1:14" x14ac:dyDescent="0.25">
      <c r="A5" s="2" t="s">
        <v>15</v>
      </c>
      <c r="B5">
        <v>17200</v>
      </c>
      <c r="C5">
        <v>17200</v>
      </c>
      <c r="D5">
        <v>18100</v>
      </c>
      <c r="E5">
        <v>18617</v>
      </c>
      <c r="F5" t="s">
        <v>30</v>
      </c>
      <c r="G5">
        <v>20608</v>
      </c>
      <c r="H5">
        <v>19730</v>
      </c>
      <c r="I5">
        <v>32182</v>
      </c>
      <c r="J5">
        <v>20693</v>
      </c>
      <c r="K5">
        <v>25087</v>
      </c>
      <c r="L5">
        <v>23029</v>
      </c>
      <c r="M5">
        <v>32991</v>
      </c>
      <c r="N5">
        <v>21319</v>
      </c>
    </row>
    <row r="6" spans="1:14" x14ac:dyDescent="0.25">
      <c r="A6" s="2" t="s">
        <v>16</v>
      </c>
      <c r="B6">
        <v>21412</v>
      </c>
      <c r="C6">
        <v>25942</v>
      </c>
      <c r="D6">
        <v>24944</v>
      </c>
      <c r="E6">
        <v>30985</v>
      </c>
      <c r="F6">
        <v>41468</v>
      </c>
      <c r="G6">
        <v>25296</v>
      </c>
      <c r="H6">
        <v>44779</v>
      </c>
      <c r="I6">
        <v>41887</v>
      </c>
      <c r="J6">
        <v>49642</v>
      </c>
      <c r="K6">
        <v>36261</v>
      </c>
      <c r="L6">
        <v>25529</v>
      </c>
      <c r="M6">
        <v>40956</v>
      </c>
      <c r="N6">
        <v>40058</v>
      </c>
    </row>
    <row r="7" spans="1:14" x14ac:dyDescent="0.25">
      <c r="A7" s="2" t="s">
        <v>17</v>
      </c>
      <c r="B7">
        <v>20824</v>
      </c>
      <c r="C7">
        <v>31288</v>
      </c>
      <c r="D7">
        <v>37460</v>
      </c>
      <c r="E7">
        <v>66452</v>
      </c>
      <c r="F7">
        <v>43751</v>
      </c>
      <c r="G7">
        <v>61293</v>
      </c>
      <c r="H7">
        <v>63061</v>
      </c>
      <c r="I7">
        <v>45438</v>
      </c>
      <c r="J7">
        <v>65535</v>
      </c>
      <c r="K7">
        <v>65332</v>
      </c>
      <c r="L7">
        <v>53925</v>
      </c>
      <c r="M7">
        <v>72626</v>
      </c>
      <c r="N7">
        <v>66379</v>
      </c>
    </row>
    <row r="8" spans="1:14" x14ac:dyDescent="0.25">
      <c r="A8" s="2" t="s">
        <v>18</v>
      </c>
      <c r="B8">
        <v>20722</v>
      </c>
      <c r="C8">
        <v>29782</v>
      </c>
      <c r="D8">
        <v>35806</v>
      </c>
      <c r="E8">
        <v>67707</v>
      </c>
      <c r="F8">
        <v>42431</v>
      </c>
      <c r="G8">
        <v>44287</v>
      </c>
      <c r="H8">
        <v>49702</v>
      </c>
      <c r="I8">
        <v>61289</v>
      </c>
      <c r="J8">
        <v>65816</v>
      </c>
      <c r="K8">
        <v>55474</v>
      </c>
      <c r="L8">
        <v>68858</v>
      </c>
      <c r="M8">
        <v>64798</v>
      </c>
      <c r="N8">
        <v>44990</v>
      </c>
    </row>
    <row r="9" spans="1:14" x14ac:dyDescent="0.25">
      <c r="A9" s="2" t="s">
        <v>19</v>
      </c>
      <c r="B9">
        <v>49254</v>
      </c>
      <c r="C9">
        <v>64750</v>
      </c>
      <c r="D9">
        <v>82870</v>
      </c>
      <c r="E9">
        <v>92518</v>
      </c>
      <c r="F9">
        <v>136276</v>
      </c>
      <c r="G9">
        <v>117259</v>
      </c>
      <c r="H9">
        <v>140449</v>
      </c>
      <c r="I9">
        <v>157308</v>
      </c>
      <c r="J9">
        <v>161672</v>
      </c>
      <c r="K9">
        <v>94562</v>
      </c>
      <c r="L9">
        <v>148187</v>
      </c>
      <c r="M9">
        <v>165607</v>
      </c>
      <c r="N9">
        <v>120561</v>
      </c>
    </row>
    <row r="10" spans="1:14" x14ac:dyDescent="0.25">
      <c r="A10" s="2" t="s">
        <v>20</v>
      </c>
      <c r="B10">
        <v>22126</v>
      </c>
      <c r="C10">
        <v>26760</v>
      </c>
      <c r="D10">
        <v>43288</v>
      </c>
      <c r="E10">
        <v>85760</v>
      </c>
      <c r="F10">
        <v>46907</v>
      </c>
      <c r="G10">
        <v>59527</v>
      </c>
      <c r="H10">
        <v>66770</v>
      </c>
      <c r="I10">
        <v>75763</v>
      </c>
      <c r="J10">
        <v>85664</v>
      </c>
      <c r="K10">
        <v>53925</v>
      </c>
      <c r="L10">
        <v>67376</v>
      </c>
      <c r="M10">
        <v>54056</v>
      </c>
      <c r="N10">
        <v>50190</v>
      </c>
    </row>
    <row r="12" spans="1:14" x14ac:dyDescent="0.25">
      <c r="B12" s="4" t="s">
        <v>21</v>
      </c>
      <c r="C12" s="4" t="s">
        <v>22</v>
      </c>
      <c r="D12" s="4" t="s">
        <v>23</v>
      </c>
      <c r="E12" s="4" t="s">
        <v>24</v>
      </c>
      <c r="F12" s="4" t="s">
        <v>25</v>
      </c>
      <c r="G12" s="4" t="s">
        <v>26</v>
      </c>
      <c r="H12" s="4" t="s">
        <v>27</v>
      </c>
      <c r="I12" s="4" t="s">
        <v>28</v>
      </c>
      <c r="J12" s="4" t="s">
        <v>29</v>
      </c>
      <c r="K12" s="4"/>
    </row>
    <row r="13" spans="1:14" x14ac:dyDescent="0.25">
      <c r="A13" s="2" t="s">
        <v>15</v>
      </c>
      <c r="B13">
        <f>COUNT(B5:N5)</f>
        <v>12</v>
      </c>
      <c r="C13">
        <f>COUNTA(B5:N5)</f>
        <v>13</v>
      </c>
      <c r="D13">
        <f>COUNTBLANK(B5:N5)</f>
        <v>0</v>
      </c>
      <c r="E13">
        <f>COUNTIF(B5:N5,"&gt;30000")</f>
        <v>2</v>
      </c>
      <c r="F13">
        <f>MODE(B5:N5)</f>
        <v>17200</v>
      </c>
      <c r="G13">
        <f>MEDIAN(B5:N5)</f>
        <v>20650.5</v>
      </c>
      <c r="H13">
        <f>LARGE(B5:N5,2)</f>
        <v>32182</v>
      </c>
      <c r="I13">
        <f>SMALL(B5:N5,3)</f>
        <v>18100</v>
      </c>
    </row>
    <row r="14" spans="1:14" x14ac:dyDescent="0.25">
      <c r="A14" s="2" t="s">
        <v>16</v>
      </c>
      <c r="B14">
        <f t="shared" ref="B14:B18" si="0">COUNT(B6:N6)</f>
        <v>13</v>
      </c>
      <c r="C14">
        <f t="shared" ref="C14:C18" si="1">COUNTA(B6:N6)</f>
        <v>13</v>
      </c>
      <c r="D14">
        <f t="shared" ref="D14:D18" si="2">COUNTBLANK(B6:N6)</f>
        <v>0</v>
      </c>
      <c r="E14">
        <f t="shared" ref="E14:E18" si="3">COUNTIF(B6:N6,"&gt;30000")</f>
        <v>8</v>
      </c>
      <c r="F14" t="e">
        <f t="shared" ref="F14:F18" si="4">MODE(B6:N6)</f>
        <v>#N/A</v>
      </c>
      <c r="G14">
        <f t="shared" ref="G14:G18" si="5">MEDIAN(B6:N6)</f>
        <v>36261</v>
      </c>
      <c r="H14">
        <f t="shared" ref="H14:H18" si="6">LARGE(B6:N6,2)</f>
        <v>44779</v>
      </c>
      <c r="I14">
        <f t="shared" ref="I14:I18" si="7">SMALL(B6:N6,3)</f>
        <v>25296</v>
      </c>
    </row>
    <row r="15" spans="1:14" x14ac:dyDescent="0.25">
      <c r="A15" s="2" t="s">
        <v>17</v>
      </c>
      <c r="B15">
        <f t="shared" si="0"/>
        <v>13</v>
      </c>
      <c r="C15">
        <f t="shared" si="1"/>
        <v>13</v>
      </c>
      <c r="D15">
        <f t="shared" si="2"/>
        <v>0</v>
      </c>
      <c r="E15">
        <f t="shared" si="3"/>
        <v>12</v>
      </c>
      <c r="F15" t="e">
        <f t="shared" si="4"/>
        <v>#N/A</v>
      </c>
      <c r="G15">
        <f t="shared" si="5"/>
        <v>61293</v>
      </c>
      <c r="H15">
        <f t="shared" si="6"/>
        <v>66452</v>
      </c>
      <c r="I15">
        <f t="shared" si="7"/>
        <v>37460</v>
      </c>
    </row>
    <row r="16" spans="1:14" x14ac:dyDescent="0.25">
      <c r="A16" s="2" t="s">
        <v>18</v>
      </c>
      <c r="B16">
        <f t="shared" si="0"/>
        <v>13</v>
      </c>
      <c r="C16">
        <f t="shared" si="1"/>
        <v>13</v>
      </c>
      <c r="D16">
        <f t="shared" si="2"/>
        <v>0</v>
      </c>
      <c r="E16">
        <f t="shared" si="3"/>
        <v>11</v>
      </c>
      <c r="F16" t="e">
        <f t="shared" si="4"/>
        <v>#N/A</v>
      </c>
      <c r="G16">
        <f t="shared" si="5"/>
        <v>49702</v>
      </c>
      <c r="H16">
        <f t="shared" si="6"/>
        <v>67707</v>
      </c>
      <c r="I16">
        <f t="shared" si="7"/>
        <v>35806</v>
      </c>
    </row>
    <row r="17" spans="1:9" x14ac:dyDescent="0.25">
      <c r="A17" s="2" t="s">
        <v>19</v>
      </c>
      <c r="B17">
        <f t="shared" si="0"/>
        <v>13</v>
      </c>
      <c r="C17">
        <f t="shared" si="1"/>
        <v>13</v>
      </c>
      <c r="D17">
        <f t="shared" si="2"/>
        <v>0</v>
      </c>
      <c r="E17">
        <f t="shared" si="3"/>
        <v>13</v>
      </c>
      <c r="F17" t="e">
        <f t="shared" si="4"/>
        <v>#N/A</v>
      </c>
      <c r="G17">
        <f t="shared" si="5"/>
        <v>120561</v>
      </c>
      <c r="H17">
        <f t="shared" si="6"/>
        <v>161672</v>
      </c>
      <c r="I17">
        <f t="shared" si="7"/>
        <v>82870</v>
      </c>
    </row>
    <row r="18" spans="1:9" x14ac:dyDescent="0.25">
      <c r="A18" s="2" t="s">
        <v>20</v>
      </c>
      <c r="B18">
        <f t="shared" si="0"/>
        <v>13</v>
      </c>
      <c r="C18">
        <f t="shared" si="1"/>
        <v>13</v>
      </c>
      <c r="D18">
        <f t="shared" si="2"/>
        <v>0</v>
      </c>
      <c r="E18">
        <f t="shared" si="3"/>
        <v>11</v>
      </c>
      <c r="F18" t="e">
        <f t="shared" si="4"/>
        <v>#N/A</v>
      </c>
      <c r="G18">
        <f t="shared" si="5"/>
        <v>54056</v>
      </c>
      <c r="H18">
        <f t="shared" si="6"/>
        <v>85664</v>
      </c>
      <c r="I18">
        <f t="shared" si="7"/>
        <v>43288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1"/>
  <sheetViews>
    <sheetView tabSelected="1" workbookViewId="0">
      <selection sqref="A1:D21"/>
    </sheetView>
  </sheetViews>
  <sheetFormatPr defaultRowHeight="15" x14ac:dyDescent="0.25"/>
  <cols>
    <col min="3" max="3" width="18.140625" bestFit="1" customWidth="1"/>
  </cols>
  <sheetData>
    <row r="3" spans="1:1" ht="18.75" x14ac:dyDescent="0.3">
      <c r="A3" s="1" t="s">
        <v>31</v>
      </c>
    </row>
    <row r="4" spans="1:1" x14ac:dyDescent="0.25">
      <c r="A4">
        <v>67</v>
      </c>
    </row>
    <row r="5" spans="1:1" x14ac:dyDescent="0.25">
      <c r="A5">
        <v>87</v>
      </c>
    </row>
    <row r="6" spans="1:1" x14ac:dyDescent="0.25">
      <c r="A6">
        <v>99</v>
      </c>
    </row>
    <row r="7" spans="1:1" x14ac:dyDescent="0.25">
      <c r="A7">
        <v>76</v>
      </c>
    </row>
    <row r="8" spans="1:1" x14ac:dyDescent="0.25">
      <c r="A8">
        <v>55</v>
      </c>
    </row>
    <row r="9" spans="1:1" x14ac:dyDescent="0.25">
      <c r="A9">
        <v>62</v>
      </c>
    </row>
    <row r="10" spans="1:1" x14ac:dyDescent="0.25">
      <c r="A10">
        <v>62</v>
      </c>
    </row>
    <row r="11" spans="1:1" x14ac:dyDescent="0.25">
      <c r="A11">
        <v>88</v>
      </c>
    </row>
    <row r="12" spans="1:1" x14ac:dyDescent="0.25">
      <c r="A12">
        <v>90</v>
      </c>
    </row>
    <row r="13" spans="1:1" x14ac:dyDescent="0.25">
      <c r="A13">
        <v>82</v>
      </c>
    </row>
    <row r="14" spans="1:1" x14ac:dyDescent="0.25">
      <c r="A14">
        <v>84</v>
      </c>
    </row>
    <row r="15" spans="1:1" x14ac:dyDescent="0.25">
      <c r="A15">
        <v>77</v>
      </c>
    </row>
    <row r="16" spans="1:1" x14ac:dyDescent="0.25">
      <c r="A16">
        <v>69</v>
      </c>
    </row>
    <row r="17" spans="1:4" x14ac:dyDescent="0.25">
      <c r="A17">
        <v>45</v>
      </c>
    </row>
    <row r="18" spans="1:4" x14ac:dyDescent="0.25">
      <c r="A18">
        <v>71</v>
      </c>
    </row>
    <row r="19" spans="1:4" x14ac:dyDescent="0.25">
      <c r="A19">
        <v>80</v>
      </c>
    </row>
    <row r="20" spans="1:4" x14ac:dyDescent="0.25">
      <c r="A20">
        <v>100</v>
      </c>
      <c r="C20" s="5" t="s">
        <v>32</v>
      </c>
      <c r="D20">
        <f>STDEV(A4:A20)</f>
        <v>15.066031133568218</v>
      </c>
    </row>
    <row r="21" spans="1:4" x14ac:dyDescent="0.25">
      <c r="C21" s="5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Variance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2013-10-09T22:33:23Z</dcterms:created>
  <dcterms:modified xsi:type="dcterms:W3CDTF">2013-10-10T01:04:22Z</dcterms:modified>
</cp:coreProperties>
</file>