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Budget Forecast" sheetId="1" r:id="rId1"/>
  </sheets>
  <calcPr calcId="162913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<sst xmlns="http://schemas.openxmlformats.org/spreadsheetml/2006/main" count="34" uniqueCount="22">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</sst>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  <xf numFmtId="9" fontId="3" fillId="0" borderId="3" xfId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workbookViewId="0">
      <selection activeCell="K39" sqref="K39"/>
    </sheetView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4" t="s">
        <v>0</v>
      </c>
      <c r="B1" s="4"/>
      <c r="C1" s="4"/>
    </row>
    <row r="2" spans="1:9" ht="18.75" thickTop="1" thickBot="1" x14ac:dyDescent="0.35">
      <c r="A2" s="5" t="s">
        <v>18</v>
      </c>
      <c r="B2" s="7"/>
      <c r="C2" s="2"/>
      <c r="D2" s="2"/>
      <c r="E2" s="2"/>
      <c r="F2" s="2"/>
      <c r="G2" s="2"/>
      <c r="H2" s="2"/>
      <c r="I2" s="2"/>
    </row>
    <row r="3" spans="1:9" ht="15.75" thickTop="1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19</v>
      </c>
      <c r="I4" s="8" t="s">
        <v>20</v>
      </c>
    </row>
    <row r="5" spans="1:9" x14ac:dyDescent="0.25">
      <c r="A5" s="2" t="s">
        <v>8</v>
      </c>
      <c r="B5" s="6">
        <v>105025.4</v>
      </c>
      <c r="C5" s="6">
        <v>154700</v>
      </c>
      <c r="D5" s="6">
        <v>148836.9</v>
      </c>
      <c r="E5" s="6">
        <v>163720.59</v>
      </c>
      <c r="F5" s="6">
        <v>180092.649</v>
      </c>
      <c r="G5" s="6">
        <v>198101.91390000001</v>
      </c>
      <c r="H5" s="6">
        <f>SUM(B5:G5)</f>
        <v>950477.45290000003</v>
      </c>
      <c r="I5" s="6">
        <f>H5*$B$26</f>
        <v>807905.83496500005</v>
      </c>
    </row>
    <row r="6" spans="1:9" x14ac:dyDescent="0.25">
      <c r="A6" s="2" t="s">
        <v>9</v>
      </c>
      <c r="B6" s="6">
        <v>152429.4</v>
      </c>
      <c r="C6" s="6">
        <v>168554.8</v>
      </c>
      <c r="D6" s="6">
        <v>159985.4</v>
      </c>
      <c r="E6" s="6">
        <v>175983.94</v>
      </c>
      <c r="F6" s="6">
        <v>193582.33400000006</v>
      </c>
      <c r="G6" s="6">
        <v>212940.56740000009</v>
      </c>
      <c r="H6" s="6">
        <f>SUM(B6:G6)</f>
        <v>1063476.4414000001</v>
      </c>
      <c r="I6" s="6">
        <f t="shared" ref="I6:I20" si="0">H6*$B$26</f>
        <v>903954.97519000003</v>
      </c>
    </row>
    <row r="7" spans="1:9" x14ac:dyDescent="0.25">
      <c r="A7" s="2" t="s">
        <v>10</v>
      </c>
      <c r="B7" s="6">
        <v>352148.7</v>
      </c>
      <c r="C7" s="6">
        <v>298544.8</v>
      </c>
      <c r="D7" s="6">
        <v>274122.09999999998</v>
      </c>
      <c r="E7" s="6">
        <v>301534.31</v>
      </c>
      <c r="F7" s="6">
        <v>331687.7410000001</v>
      </c>
      <c r="G7" s="6">
        <v>364856.51510000014</v>
      </c>
      <c r="H7" s="6">
        <f>SUM(B7:G7)</f>
        <v>1922894.1661000003</v>
      </c>
      <c r="I7" s="6">
        <f t="shared" si="0"/>
        <v>1634460.0411850002</v>
      </c>
    </row>
    <row r="8" spans="1:9" x14ac:dyDescent="0.25">
      <c r="A8" s="2" t="s">
        <v>11</v>
      </c>
      <c r="B8" s="6">
        <v>253122.5</v>
      </c>
      <c r="C8" s="6">
        <v>262188.90000000002</v>
      </c>
      <c r="D8" s="6">
        <v>245399.9</v>
      </c>
      <c r="E8" s="6">
        <v>269939.89</v>
      </c>
      <c r="F8" s="6">
        <v>296933.87900000013</v>
      </c>
      <c r="G8" s="6">
        <v>326627.26690000016</v>
      </c>
      <c r="H8" s="6">
        <f>SUM(B8:G8)</f>
        <v>1654212.3359000003</v>
      </c>
      <c r="I8" s="6">
        <f t="shared" si="0"/>
        <v>1406080.4855150003</v>
      </c>
    </row>
    <row r="9" spans="1:9" x14ac:dyDescent="0.25">
      <c r="A9" s="2"/>
      <c r="B9" s="6"/>
      <c r="C9" s="6"/>
      <c r="D9" s="6"/>
      <c r="E9" s="6"/>
      <c r="F9" s="6"/>
      <c r="G9" s="6"/>
      <c r="H9" s="6"/>
      <c r="I9" s="6"/>
    </row>
    <row r="10" spans="1:9" x14ac:dyDescent="0.25">
      <c r="A10" s="1" t="s">
        <v>12</v>
      </c>
      <c r="B10" s="6">
        <f t="shared" ref="B10:G10" si="1">SUM(B5:B9)</f>
        <v>862726</v>
      </c>
      <c r="C10" s="6">
        <f t="shared" si="1"/>
        <v>883988.5</v>
      </c>
      <c r="D10" s="6">
        <f t="shared" si="1"/>
        <v>828344.29999999993</v>
      </c>
      <c r="E10" s="6">
        <f t="shared" si="1"/>
        <v>911178.7300000001</v>
      </c>
      <c r="F10" s="6">
        <f t="shared" si="1"/>
        <v>1002296.6030000004</v>
      </c>
      <c r="G10" s="6">
        <f t="shared" si="1"/>
        <v>1102526.2633000005</v>
      </c>
      <c r="H10" s="6">
        <f>SUM(B10:G10)</f>
        <v>5591060.3963000011</v>
      </c>
      <c r="I10" s="6">
        <f t="shared" si="0"/>
        <v>4752401.3368550008</v>
      </c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" t="s">
        <v>13</v>
      </c>
      <c r="B12" s="8" t="s">
        <v>2</v>
      </c>
      <c r="C12" s="8" t="s">
        <v>3</v>
      </c>
      <c r="D12" s="8" t="s">
        <v>4</v>
      </c>
      <c r="E12" s="8" t="s">
        <v>5</v>
      </c>
      <c r="F12" s="8" t="s">
        <v>6</v>
      </c>
      <c r="G12" s="8" t="s">
        <v>7</v>
      </c>
      <c r="H12" s="8" t="s">
        <v>19</v>
      </c>
      <c r="I12" s="8" t="s">
        <v>20</v>
      </c>
    </row>
    <row r="13" spans="1:9" x14ac:dyDescent="0.25">
      <c r="A13" s="2" t="s">
        <v>8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f>SUM(B13:G13)</f>
        <v>520194.62340000004</v>
      </c>
      <c r="I13" s="6">
        <f t="shared" si="0"/>
        <v>442165.42989000003</v>
      </c>
    </row>
    <row r="14" spans="1:9" x14ac:dyDescent="0.25">
      <c r="A14" s="2" t="s">
        <v>9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f>SUM(B14:G14)</f>
        <v>584496.90740000014</v>
      </c>
      <c r="I14" s="6">
        <f t="shared" si="0"/>
        <v>496822.3712900001</v>
      </c>
    </row>
    <row r="15" spans="1:9" x14ac:dyDescent="0.25">
      <c r="A15" s="2" t="s">
        <v>10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f>SUM(B15:G15)</f>
        <v>1057601.5134000001</v>
      </c>
      <c r="I15" s="6">
        <f t="shared" si="0"/>
        <v>898961.28639000002</v>
      </c>
    </row>
    <row r="16" spans="1:9" x14ac:dyDescent="0.25">
      <c r="A16" s="2" t="s">
        <v>11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f>SUM(B16:G16)</f>
        <v>909738.38320000016</v>
      </c>
      <c r="I16" s="6">
        <f t="shared" si="0"/>
        <v>773277.62572000013</v>
      </c>
    </row>
    <row r="17" spans="1:9" x14ac:dyDescent="0.25">
      <c r="A17" s="2"/>
      <c r="B17" s="6"/>
      <c r="C17" s="6"/>
      <c r="D17" s="6"/>
      <c r="E17" s="6"/>
      <c r="F17" s="6"/>
      <c r="G17" s="6"/>
      <c r="H17" s="6"/>
      <c r="I17" s="6"/>
    </row>
    <row r="18" spans="1:9" x14ac:dyDescent="0.25">
      <c r="A18" s="1" t="s">
        <v>14</v>
      </c>
      <c r="B18" s="6">
        <f t="shared" ref="B18:G18" si="2">SUM(B13:B17)</f>
        <v>471876.9</v>
      </c>
      <c r="C18" s="6">
        <f t="shared" si="2"/>
        <v>486033.3</v>
      </c>
      <c r="D18" s="6">
        <f t="shared" si="2"/>
        <v>455531.39999999997</v>
      </c>
      <c r="E18" s="6">
        <f t="shared" si="2"/>
        <v>501084.54000000004</v>
      </c>
      <c r="F18" s="6">
        <f t="shared" si="2"/>
        <v>551192.99400000018</v>
      </c>
      <c r="G18" s="6">
        <f t="shared" si="2"/>
        <v>606312.2934000002</v>
      </c>
      <c r="H18" s="6">
        <f>SUM(B18:G18)</f>
        <v>3072031.4274000004</v>
      </c>
      <c r="I18" s="6">
        <f t="shared" si="0"/>
        <v>2611226.7132900003</v>
      </c>
    </row>
    <row r="19" spans="1:9" x14ac:dyDescent="0.25">
      <c r="A19" s="1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1" t="s">
        <v>21</v>
      </c>
      <c r="B20" s="6">
        <f>B10-B18</f>
        <v>390849.1</v>
      </c>
      <c r="C20" s="6">
        <f t="shared" ref="C20:G20" si="3">C10-C18</f>
        <v>397955.2</v>
      </c>
      <c r="D20" s="6">
        <f t="shared" si="3"/>
        <v>372812.89999999997</v>
      </c>
      <c r="E20" s="6">
        <f t="shared" si="3"/>
        <v>410094.19000000006</v>
      </c>
      <c r="F20" s="6">
        <f t="shared" si="3"/>
        <v>451103.60900000017</v>
      </c>
      <c r="G20" s="6">
        <f t="shared" si="3"/>
        <v>496213.96990000026</v>
      </c>
      <c r="H20" s="6">
        <f>SUM(B20:G20)</f>
        <v>2519028.9689000007</v>
      </c>
      <c r="I20" s="6">
        <f t="shared" si="0"/>
        <v>2141174.6235650005</v>
      </c>
    </row>
    <row r="21" spans="1:9" x14ac:dyDescent="0.25">
      <c r="A21" s="1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1" t="s">
        <v>15</v>
      </c>
      <c r="B22" s="6">
        <v>2000</v>
      </c>
      <c r="C22" s="6">
        <f>B22*110%</f>
        <v>2200</v>
      </c>
      <c r="D22" s="6">
        <f t="shared" ref="D22:G22" si="4">C22*110%</f>
        <v>2420</v>
      </c>
      <c r="E22" s="6">
        <f t="shared" si="4"/>
        <v>2662</v>
      </c>
      <c r="F22" s="6">
        <f t="shared" si="4"/>
        <v>2928.2000000000003</v>
      </c>
      <c r="G22" s="6">
        <f t="shared" si="4"/>
        <v>3221.0200000000004</v>
      </c>
      <c r="H22" s="6">
        <f>SUM(B22:G22)</f>
        <v>15431.220000000001</v>
      </c>
      <c r="I22" s="6">
        <f>H22*$B$26</f>
        <v>13116.537</v>
      </c>
    </row>
    <row r="23" spans="1:9" x14ac:dyDescent="0.25">
      <c r="A23" s="1"/>
      <c r="B23" s="3"/>
      <c r="C23" s="3"/>
      <c r="D23" s="3"/>
      <c r="E23" s="3"/>
      <c r="F23" s="3"/>
      <c r="G23" s="3"/>
      <c r="H23" s="3"/>
      <c r="I23" s="3"/>
    </row>
    <row r="24" spans="1:9" x14ac:dyDescent="0.25">
      <c r="A24" s="1" t="s">
        <v>16</v>
      </c>
      <c r="B24" s="6">
        <f>B20-B22</f>
        <v>388849.1</v>
      </c>
      <c r="C24" s="6">
        <f t="shared" ref="C24:G24" si="5">C20-C22</f>
        <v>395755.2</v>
      </c>
      <c r="D24" s="6">
        <f t="shared" si="5"/>
        <v>370392.89999999997</v>
      </c>
      <c r="E24" s="6">
        <f t="shared" si="5"/>
        <v>407432.19000000006</v>
      </c>
      <c r="F24" s="6">
        <f t="shared" si="5"/>
        <v>448175.40900000016</v>
      </c>
      <c r="G24" s="6">
        <f t="shared" si="5"/>
        <v>492992.94990000024</v>
      </c>
      <c r="H24" s="6">
        <f>SUM(B24:G24)</f>
        <v>2503597.7489000005</v>
      </c>
      <c r="I24" s="6">
        <f>H24*$B$26</f>
        <v>2128058.0865650005</v>
      </c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 t="s">
        <v>17</v>
      </c>
      <c r="B26" s="9">
        <v>0.85</v>
      </c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2010-06-22T02:20:09Z</dcterms:created>
  <dcterms:modified xsi:type="dcterms:W3CDTF">2015-11-10T05:21:58Z</dcterms:modified>
</cp:coreProperties>
</file>